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ic. Iracema\Documents\2025\INFORMACIÓN PORTAL DE TRANSPARENCIA\PROYECTO DE PRESUPUESTO DE EGRESOS\"/>
    </mc:Choice>
  </mc:AlternateContent>
  <xr:revisionPtr revIDLastSave="0" documentId="13_ncr:1_{A5E060C1-7D3B-4521-B90C-C69C409F53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B " sheetId="2" r:id="rId1"/>
  </sheets>
  <definedNames>
    <definedName name="_xlnm.Print_Area" localSheetId="0">'7B '!$A$1:$H$32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E29" i="2" s="1"/>
  <c r="F29" i="2" s="1"/>
  <c r="G29" i="2" s="1"/>
  <c r="H29" i="2" s="1"/>
  <c r="D28" i="2"/>
  <c r="E28" i="2" s="1"/>
  <c r="F28" i="2" s="1"/>
  <c r="G28" i="2" s="1"/>
  <c r="H28" i="2" s="1"/>
  <c r="D27" i="2"/>
  <c r="E27" i="2" s="1"/>
  <c r="F27" i="2" s="1"/>
  <c r="G27" i="2" s="1"/>
  <c r="H27" i="2" s="1"/>
  <c r="D26" i="2"/>
  <c r="E26" i="2" s="1"/>
  <c r="F26" i="2" s="1"/>
  <c r="G26" i="2" s="1"/>
  <c r="H26" i="2" s="1"/>
  <c r="D25" i="2"/>
  <c r="E25" i="2" s="1"/>
  <c r="F25" i="2" s="1"/>
  <c r="G25" i="2" s="1"/>
  <c r="H25" i="2" s="1"/>
  <c r="D24" i="2"/>
  <c r="E24" i="2" s="1"/>
  <c r="F24" i="2" s="1"/>
  <c r="G24" i="2" s="1"/>
  <c r="H24" i="2" s="1"/>
  <c r="D23" i="2"/>
  <c r="E23" i="2" s="1"/>
  <c r="F23" i="2" s="1"/>
  <c r="G23" i="2" s="1"/>
  <c r="H23" i="2" s="1"/>
  <c r="D22" i="2"/>
  <c r="D21" i="2"/>
  <c r="E21" i="2" s="1"/>
  <c r="F21" i="2" s="1"/>
  <c r="G21" i="2" s="1"/>
  <c r="C20" i="2"/>
  <c r="C9" i="2"/>
  <c r="D11" i="2"/>
  <c r="E11" i="2" s="1"/>
  <c r="F11" i="2" s="1"/>
  <c r="D12" i="2"/>
  <c r="E12" i="2" s="1"/>
  <c r="F12" i="2" s="1"/>
  <c r="G12" i="2" s="1"/>
  <c r="H12" i="2" s="1"/>
  <c r="D14" i="2"/>
  <c r="E14" i="2" s="1"/>
  <c r="F14" i="2" s="1"/>
  <c r="G14" i="2" s="1"/>
  <c r="H14" i="2" s="1"/>
  <c r="D15" i="2"/>
  <c r="E15" i="2" s="1"/>
  <c r="F15" i="2" s="1"/>
  <c r="G15" i="2" s="1"/>
  <c r="H15" i="2" s="1"/>
  <c r="D16" i="2"/>
  <c r="E16" i="2" s="1"/>
  <c r="F16" i="2" s="1"/>
  <c r="G16" i="2" s="1"/>
  <c r="H16" i="2" s="1"/>
  <c r="D17" i="2"/>
  <c r="E17" i="2" s="1"/>
  <c r="F17" i="2" s="1"/>
  <c r="G17" i="2" s="1"/>
  <c r="H17" i="2" s="1"/>
  <c r="D18" i="2"/>
  <c r="E18" i="2" s="1"/>
  <c r="F18" i="2" s="1"/>
  <c r="G18" i="2" s="1"/>
  <c r="H18" i="2" s="1"/>
  <c r="D10" i="2"/>
  <c r="D20" i="2" l="1"/>
  <c r="C31" i="2"/>
  <c r="E22" i="2"/>
  <c r="D9" i="2"/>
  <c r="E10" i="2"/>
  <c r="H21" i="2"/>
  <c r="G11" i="2"/>
  <c r="H11" i="2" s="1"/>
  <c r="D31" i="2" l="1"/>
  <c r="F22" i="2"/>
  <c r="E20" i="2"/>
  <c r="E9" i="2"/>
  <c r="F10" i="2"/>
  <c r="G22" i="2" l="1"/>
  <c r="F20" i="2"/>
  <c r="E31" i="2"/>
  <c r="G10" i="2"/>
  <c r="F9" i="2"/>
  <c r="F31" i="2" l="1"/>
  <c r="H22" i="2"/>
  <c r="H20" i="2" s="1"/>
  <c r="G20" i="2"/>
  <c r="G9" i="2"/>
  <c r="H10" i="2"/>
  <c r="H9" i="2" s="1"/>
  <c r="G31" i="2" l="1"/>
  <c r="H31" i="2"/>
</calcChain>
</file>

<file path=xl/sharedStrings.xml><?xml version="1.0" encoding="utf-8"?>
<sst xmlns="http://schemas.openxmlformats.org/spreadsheetml/2006/main" count="34" uniqueCount="26">
  <si>
    <t xml:space="preserve">SUBSECRETARÍA DE EGRESOS, CONTABILIDAD Y TESORERÍA </t>
  </si>
  <si>
    <t>DIRECCIÓN DE PRESUPUESTO</t>
  </si>
  <si>
    <t>ESTADO DE OAXACA</t>
  </si>
  <si>
    <t>(PESOS)</t>
  </si>
  <si>
    <t>Concepto (b)</t>
  </si>
  <si>
    <r>
      <t>1.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Gasto No Etiquetado</t>
    </r>
    <r>
      <rPr>
        <sz val="6"/>
        <color theme="1"/>
        <rFont val="Montserrat"/>
      </rPr>
      <t xml:space="preserve"> </t>
    </r>
    <r>
      <rPr>
        <b/>
        <sz val="6"/>
        <color theme="1"/>
        <rFont val="Montserrat"/>
      </rPr>
      <t>(1=A+B+C+D+E+F+G+H+I)</t>
    </r>
  </si>
  <si>
    <r>
      <t>A.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Servicios Personales</t>
    </r>
  </si>
  <si>
    <r>
      <t>B.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Materiales y Suministros</t>
    </r>
  </si>
  <si>
    <r>
      <t>C.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Servicios Generales</t>
    </r>
  </si>
  <si>
    <r>
      <t>D.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Transferencias, Asignaciones, Subsidios y Otras Ayudas</t>
    </r>
  </si>
  <si>
    <r>
      <t>E.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Bienes Muebles, Inmuebles e Intangibles</t>
    </r>
  </si>
  <si>
    <r>
      <t>F.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Inversión Pública</t>
    </r>
  </si>
  <si>
    <r>
      <t>G.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Inversiones Financieras y Otras Provisiones</t>
    </r>
  </si>
  <si>
    <r>
      <t>H.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 xml:space="preserve">Participaciones y Aportaciones </t>
    </r>
  </si>
  <si>
    <r>
      <t>I.</t>
    </r>
    <r>
      <rPr>
        <sz val="7"/>
        <color theme="1"/>
        <rFont val="Montserrat"/>
      </rPr>
      <t xml:space="preserve">      </t>
    </r>
    <r>
      <rPr>
        <sz val="6"/>
        <color theme="1"/>
        <rFont val="Montserrat"/>
      </rPr>
      <t>Deuda Pública</t>
    </r>
  </si>
  <si>
    <r>
      <t>2.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Gasto Etiquetado (2=A+B+C+D+E+F+G+H+I)</t>
    </r>
  </si>
  <si>
    <r>
      <t>H.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Participaciones y Aportaciones</t>
    </r>
  </si>
  <si>
    <t>Formato 7 b) Proyecciones de Egresos - LDF</t>
  </si>
  <si>
    <t>Proyecciones de Egresos - LDF</t>
  </si>
  <si>
    <t>2025 (d)</t>
  </si>
  <si>
    <t>2026 (d)</t>
  </si>
  <si>
    <t>2027 (d)</t>
  </si>
  <si>
    <t>2028 (d)</t>
  </si>
  <si>
    <t>2029 (d)</t>
  </si>
  <si>
    <t>2030 (d)</t>
  </si>
  <si>
    <r>
      <t>3.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Total de Egresos Proyectados (3 = 1 + 2)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</si>
</sst>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-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 tint="-0.34998626667073579"/>
      <name val="Montserrat"/>
    </font>
    <font>
      <b/>
      <sz val="10"/>
      <color theme="1"/>
      <name val="Montserrat"/>
    </font>
    <font>
      <b/>
      <sz val="6"/>
      <color theme="1"/>
      <name val="Montserrat"/>
    </font>
    <font>
      <b/>
      <sz val="7"/>
      <color theme="1"/>
      <name val="Montserrat"/>
    </font>
    <font>
      <sz val="6"/>
      <color theme="1"/>
      <name val="Montserrat"/>
    </font>
    <font>
      <sz val="7"/>
      <color theme="1"/>
      <name val="Montserrat"/>
    </font>
    <font>
      <sz val="12"/>
      <color theme="1"/>
      <name val="Montserrat"/>
    </font>
    <font>
      <b/>
      <sz val="6"/>
      <color indexed="8"/>
      <name val="Montserrat"/>
    </font>
    <font>
      <b/>
      <sz val="4.9000000000000004"/>
      <color indexed="8"/>
      <name val="Montserrat"/>
    </font>
    <font>
      <sz val="6"/>
      <color indexed="8"/>
      <name val="Montserrat"/>
    </font>
    <font>
      <b/>
      <sz val="6.7"/>
      <color indexed="8"/>
      <name val="Montserrat"/>
    </font>
    <font>
      <sz val="7.9"/>
      <color indexed="8"/>
      <name val="Montserrat"/>
    </font>
    <font>
      <b/>
      <sz val="6.85"/>
      <color indexed="8"/>
      <name val="Montserrat"/>
    </font>
    <font>
      <sz val="8"/>
      <color theme="1"/>
      <name val="Calibri"/>
      <family val="2"/>
      <scheme val="minor"/>
    </font>
    <font>
      <sz val="8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justify" vertical="center"/>
    </xf>
    <xf numFmtId="43" fontId="5" fillId="2" borderId="5" xfId="0" applyNumberFormat="1" applyFont="1" applyFill="1" applyBorder="1" applyAlignment="1">
      <alignment horizontal="justify" vertical="center"/>
    </xf>
    <xf numFmtId="0" fontId="7" fillId="2" borderId="10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 wrapText="1"/>
    </xf>
    <xf numFmtId="43" fontId="7" fillId="2" borderId="8" xfId="1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10" fillId="2" borderId="0" xfId="0" applyNumberFormat="1" applyFont="1" applyFill="1" applyAlignment="1">
      <alignment horizontal="left" vertical="center"/>
    </xf>
    <xf numFmtId="43" fontId="7" fillId="0" borderId="5" xfId="0" applyNumberFormat="1" applyFont="1" applyBorder="1" applyAlignment="1">
      <alignment horizontal="justify" vertical="center"/>
    </xf>
    <xf numFmtId="43" fontId="7" fillId="0" borderId="5" xfId="1" applyFont="1" applyFill="1" applyBorder="1" applyAlignment="1">
      <alignment horizontal="right" vertical="center"/>
    </xf>
    <xf numFmtId="164" fontId="11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164" fontId="13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7" fillId="0" borderId="5" xfId="0" applyFont="1" applyBorder="1" applyAlignment="1">
      <alignment horizontal="justify" vertical="center"/>
    </xf>
    <xf numFmtId="164" fontId="13" fillId="2" borderId="0" xfId="0" applyNumberFormat="1" applyFont="1" applyFill="1" applyAlignment="1">
      <alignment horizontal="right" vertical="center"/>
    </xf>
    <xf numFmtId="43" fontId="5" fillId="0" borderId="5" xfId="0" applyNumberFormat="1" applyFont="1" applyBorder="1" applyAlignment="1">
      <alignment horizontal="justify" vertical="center"/>
    </xf>
    <xf numFmtId="0" fontId="14" fillId="2" borderId="0" xfId="0" applyFont="1" applyFill="1" applyAlignment="1">
      <alignment vertical="center"/>
    </xf>
    <xf numFmtId="164" fontId="15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43" fontId="16" fillId="0" borderId="0" xfId="1" applyFont="1"/>
    <xf numFmtId="0" fontId="17" fillId="0" borderId="0" xfId="0" applyFont="1" applyAlignment="1">
      <alignment vertical="center" wrapText="1"/>
    </xf>
    <xf numFmtId="0" fontId="16" fillId="0" borderId="0" xfId="0" applyFont="1"/>
    <xf numFmtId="43" fontId="16" fillId="0" borderId="0" xfId="0" applyNumberFormat="1" applyFont="1"/>
    <xf numFmtId="0" fontId="17" fillId="0" borderId="0" xfId="0" applyFont="1"/>
    <xf numFmtId="43" fontId="5" fillId="0" borderId="0" xfId="1" applyFont="1"/>
    <xf numFmtId="0" fontId="5" fillId="0" borderId="0" xfId="0" applyFont="1"/>
    <xf numFmtId="43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105103</xdr:colOff>
      <xdr:row>0</xdr:row>
      <xdr:rowOff>0</xdr:rowOff>
    </xdr:from>
    <xdr:to>
      <xdr:col>2</xdr:col>
      <xdr:colOff>278254</xdr:colOff>
      <xdr:row>2</xdr:row>
      <xdr:rowOff>151087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1F97A3-D6CB-4424-BDD8-76994FC69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2" t="3316" r="66796" b="90529"/>
        <a:stretch/>
      </xdr:blipFill>
      <xdr:spPr bwMode="auto">
        <a:xfrm>
          <a:off x="105103" y="0"/>
          <a:ext cx="2573451" cy="71306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zoomScale="96" zoomScaleNormal="96" workbookViewId="0">
      <selection activeCell="C53" sqref="C53"/>
    </sheetView>
  </sheetViews>
  <sheetFormatPr baseColWidth="10" defaultColWidth="11.44140625" defaultRowHeight="16.8" x14ac:dyDescent="0.4"/>
  <cols>
    <col min="1" max="1" width="1.88671875" style="14" customWidth="1"/>
    <col min="2" max="2" width="34.109375" bestFit="1" customWidth="1"/>
    <col min="3" max="3" width="17.44140625" bestFit="1" customWidth="1"/>
    <col min="4" max="6" width="18.44140625" bestFit="1" customWidth="1"/>
    <col min="7" max="8" width="15.5546875" customWidth="1"/>
    <col min="9" max="9" width="3.6640625" style="14" customWidth="1"/>
    <col min="10" max="16384" width="11.44140625" style="14"/>
  </cols>
  <sheetData>
    <row r="1" spans="1:8" x14ac:dyDescent="0.4">
      <c r="A1" s="1"/>
      <c r="C1" s="1"/>
      <c r="D1" s="1"/>
      <c r="E1" s="1"/>
      <c r="F1" s="1"/>
      <c r="G1" s="1"/>
      <c r="H1" s="2" t="s">
        <v>0</v>
      </c>
    </row>
    <row r="2" spans="1:8" ht="26.25" customHeight="1" x14ac:dyDescent="0.4">
      <c r="A2" s="1"/>
      <c r="C2" s="1"/>
      <c r="D2" s="1"/>
      <c r="E2" s="1"/>
      <c r="F2" s="1"/>
      <c r="G2" s="1"/>
      <c r="H2" s="2" t="s">
        <v>1</v>
      </c>
    </row>
    <row r="3" spans="1:8" x14ac:dyDescent="0.4">
      <c r="A3" s="1"/>
      <c r="C3" s="1"/>
      <c r="D3" s="1"/>
      <c r="E3" s="1"/>
      <c r="F3" s="1"/>
      <c r="G3" s="1"/>
      <c r="H3" s="3"/>
    </row>
    <row r="4" spans="1:8" ht="17.399999999999999" thickBot="1" x14ac:dyDescent="0.45">
      <c r="A4" s="1"/>
      <c r="C4" s="1"/>
      <c r="D4" s="1"/>
      <c r="E4" s="1"/>
      <c r="F4" s="1"/>
      <c r="G4" s="1"/>
      <c r="H4" s="4" t="s">
        <v>17</v>
      </c>
    </row>
    <row r="5" spans="1:8" x14ac:dyDescent="0.4">
      <c r="A5" s="15"/>
      <c r="B5" s="39" t="s">
        <v>2</v>
      </c>
      <c r="C5" s="40"/>
      <c r="D5" s="40"/>
      <c r="E5" s="40"/>
      <c r="F5" s="40"/>
      <c r="G5" s="40"/>
      <c r="H5" s="41"/>
    </row>
    <row r="6" spans="1:8" x14ac:dyDescent="0.4">
      <c r="A6" s="15"/>
      <c r="B6" s="42" t="s">
        <v>18</v>
      </c>
      <c r="C6" s="43"/>
      <c r="D6" s="43"/>
      <c r="E6" s="43"/>
      <c r="F6" s="43"/>
      <c r="G6" s="43"/>
      <c r="H6" s="44"/>
    </row>
    <row r="7" spans="1:8" ht="17.399999999999999" thickBot="1" x14ac:dyDescent="0.45">
      <c r="A7" s="15"/>
      <c r="B7" s="45" t="s">
        <v>3</v>
      </c>
      <c r="C7" s="46"/>
      <c r="D7" s="46"/>
      <c r="E7" s="46"/>
      <c r="F7" s="46"/>
      <c r="G7" s="46"/>
      <c r="H7" s="47"/>
    </row>
    <row r="8" spans="1:8" ht="18.600000000000001" thickBot="1" x14ac:dyDescent="0.45">
      <c r="A8" s="16"/>
      <c r="B8" s="6" t="s">
        <v>4</v>
      </c>
      <c r="C8" s="5" t="s">
        <v>19</v>
      </c>
      <c r="D8" s="5" t="s">
        <v>20</v>
      </c>
      <c r="E8" s="7" t="s">
        <v>21</v>
      </c>
      <c r="F8" s="7" t="s">
        <v>22</v>
      </c>
      <c r="G8" s="7" t="s">
        <v>23</v>
      </c>
      <c r="H8" s="7" t="s">
        <v>24</v>
      </c>
    </row>
    <row r="9" spans="1:8" ht="18" x14ac:dyDescent="0.4">
      <c r="A9" s="16"/>
      <c r="B9" s="8" t="s">
        <v>5</v>
      </c>
      <c r="C9" s="9">
        <f>SUM(C10:C18)</f>
        <v>41852436599</v>
      </c>
      <c r="D9" s="9">
        <f t="shared" ref="D9:H9" si="0">SUM(D10:D18)</f>
        <v>42326188576.123192</v>
      </c>
      <c r="E9" s="9">
        <f t="shared" si="0"/>
        <v>43595974234.456894</v>
      </c>
      <c r="F9" s="9">
        <f t="shared" si="0"/>
        <v>44903853461.480591</v>
      </c>
      <c r="G9" s="9">
        <f t="shared" si="0"/>
        <v>46250969064.535004</v>
      </c>
      <c r="H9" s="9">
        <f t="shared" si="0"/>
        <v>47638498137.911079</v>
      </c>
    </row>
    <row r="10" spans="1:8" x14ac:dyDescent="0.4">
      <c r="A10" s="17"/>
      <c r="B10" s="10" t="s">
        <v>6</v>
      </c>
      <c r="C10" s="18">
        <v>8406976362.4399996</v>
      </c>
      <c r="D10" s="18">
        <f>C10*1.0112</f>
        <v>8501134497.6993284</v>
      </c>
      <c r="E10" s="18">
        <f>D10*1.03</f>
        <v>8756168532.6303082</v>
      </c>
      <c r="F10" s="18">
        <f t="shared" ref="F10:H10" si="1">E10*1.03</f>
        <v>9018853588.6092167</v>
      </c>
      <c r="G10" s="18">
        <f t="shared" si="1"/>
        <v>9289419196.2674942</v>
      </c>
      <c r="H10" s="18">
        <f t="shared" si="1"/>
        <v>9568101772.1555195</v>
      </c>
    </row>
    <row r="11" spans="1:8" x14ac:dyDescent="0.4">
      <c r="A11" s="17"/>
      <c r="B11" s="10" t="s">
        <v>7</v>
      </c>
      <c r="C11" s="18">
        <v>566590961.28999996</v>
      </c>
      <c r="D11" s="18">
        <f t="shared" ref="D11:D18" si="2">C11*1.0112</f>
        <v>572936780.05644798</v>
      </c>
      <c r="E11" s="18">
        <f t="shared" ref="E11:H11" si="3">D11*1.03</f>
        <v>590124883.45814145</v>
      </c>
      <c r="F11" s="18">
        <f t="shared" si="3"/>
        <v>607828629.96188569</v>
      </c>
      <c r="G11" s="18">
        <f t="shared" si="3"/>
        <v>626063488.86074233</v>
      </c>
      <c r="H11" s="18">
        <f t="shared" si="3"/>
        <v>644845393.5265646</v>
      </c>
    </row>
    <row r="12" spans="1:8" x14ac:dyDescent="0.4">
      <c r="A12" s="20"/>
      <c r="B12" s="10" t="s">
        <v>8</v>
      </c>
      <c r="C12" s="18">
        <v>1840642367.1500001</v>
      </c>
      <c r="D12" s="18">
        <f t="shared" si="2"/>
        <v>1861257561.6620803</v>
      </c>
      <c r="E12" s="18">
        <f t="shared" ref="E12:H12" si="4">D12*1.03</f>
        <v>1917095288.5119429</v>
      </c>
      <c r="F12" s="18">
        <f t="shared" si="4"/>
        <v>1974608147.1673012</v>
      </c>
      <c r="G12" s="18">
        <f t="shared" si="4"/>
        <v>2033846391.5823202</v>
      </c>
      <c r="H12" s="18">
        <f t="shared" si="4"/>
        <v>2094861783.3297899</v>
      </c>
    </row>
    <row r="13" spans="1:8" x14ac:dyDescent="0.4">
      <c r="A13" s="21"/>
      <c r="B13" s="10" t="s">
        <v>9</v>
      </c>
      <c r="C13" s="18">
        <v>20741234709.52</v>
      </c>
      <c r="D13" s="18">
        <v>20978541225.481014</v>
      </c>
      <c r="E13" s="18">
        <v>21607897463.295448</v>
      </c>
      <c r="F13" s="18">
        <v>22256134387.184303</v>
      </c>
      <c r="G13" s="18">
        <v>22923818418.009823</v>
      </c>
      <c r="H13" s="18">
        <v>23611532971.99015</v>
      </c>
    </row>
    <row r="14" spans="1:8" x14ac:dyDescent="0.4">
      <c r="A14" s="22"/>
      <c r="B14" s="10" t="s">
        <v>10</v>
      </c>
      <c r="C14" s="18">
        <v>67452397.140000001</v>
      </c>
      <c r="D14" s="18">
        <f t="shared" si="2"/>
        <v>68207863.987968013</v>
      </c>
      <c r="E14" s="18">
        <f t="shared" ref="E14:H14" si="5">D14*1.03</f>
        <v>70254099.907607049</v>
      </c>
      <c r="F14" s="18">
        <f t="shared" si="5"/>
        <v>72361722.904835269</v>
      </c>
      <c r="G14" s="18">
        <f t="shared" si="5"/>
        <v>74532574.591980323</v>
      </c>
      <c r="H14" s="18">
        <f t="shared" si="5"/>
        <v>76768551.829739735</v>
      </c>
    </row>
    <row r="15" spans="1:8" x14ac:dyDescent="0.4">
      <c r="A15" s="22"/>
      <c r="B15" s="10" t="s">
        <v>11</v>
      </c>
      <c r="C15" s="18">
        <v>1365522170.7</v>
      </c>
      <c r="D15" s="18">
        <f t="shared" si="2"/>
        <v>1380816019.0118401</v>
      </c>
      <c r="E15" s="18">
        <f t="shared" ref="E15:H15" si="6">D15*1.03</f>
        <v>1422240499.5821953</v>
      </c>
      <c r="F15" s="18">
        <f t="shared" si="6"/>
        <v>1464907714.5696611</v>
      </c>
      <c r="G15" s="18">
        <f t="shared" si="6"/>
        <v>1508854946.0067511</v>
      </c>
      <c r="H15" s="18">
        <f t="shared" si="6"/>
        <v>1554120594.3869536</v>
      </c>
    </row>
    <row r="16" spans="1:8" x14ac:dyDescent="0.4">
      <c r="A16" s="22"/>
      <c r="B16" s="10" t="s">
        <v>12</v>
      </c>
      <c r="C16" s="18">
        <v>0</v>
      </c>
      <c r="D16" s="18">
        <f t="shared" si="2"/>
        <v>0</v>
      </c>
      <c r="E16" s="18">
        <f t="shared" ref="E16:H16" si="7">D16*1.03</f>
        <v>0</v>
      </c>
      <c r="F16" s="18">
        <f t="shared" si="7"/>
        <v>0</v>
      </c>
      <c r="G16" s="18">
        <f t="shared" si="7"/>
        <v>0</v>
      </c>
      <c r="H16" s="18">
        <f t="shared" si="7"/>
        <v>0</v>
      </c>
    </row>
    <row r="17" spans="1:8" x14ac:dyDescent="0.4">
      <c r="A17" s="22"/>
      <c r="B17" s="10" t="s">
        <v>13</v>
      </c>
      <c r="C17" s="18">
        <v>8584316832.5100002</v>
      </c>
      <c r="D17" s="18">
        <f t="shared" si="2"/>
        <v>8680461181.0341129</v>
      </c>
      <c r="E17" s="18">
        <f t="shared" ref="E17:H17" si="8">D17*1.03</f>
        <v>8940875016.4651375</v>
      </c>
      <c r="F17" s="18">
        <f t="shared" si="8"/>
        <v>9209101266.9590912</v>
      </c>
      <c r="G17" s="18">
        <f t="shared" si="8"/>
        <v>9485374304.967865</v>
      </c>
      <c r="H17" s="18">
        <f t="shared" si="8"/>
        <v>9769935534.1169014</v>
      </c>
    </row>
    <row r="18" spans="1:8" x14ac:dyDescent="0.4">
      <c r="A18" s="17"/>
      <c r="B18" s="10" t="s">
        <v>14</v>
      </c>
      <c r="C18" s="18">
        <v>279700798.25</v>
      </c>
      <c r="D18" s="18">
        <f t="shared" si="2"/>
        <v>282833447.1904</v>
      </c>
      <c r="E18" s="18">
        <f t="shared" ref="E18:H18" si="9">D18*1.03</f>
        <v>291318450.606112</v>
      </c>
      <c r="F18" s="18">
        <f t="shared" si="9"/>
        <v>300058004.12429535</v>
      </c>
      <c r="G18" s="18">
        <f t="shared" si="9"/>
        <v>309059744.24802423</v>
      </c>
      <c r="H18" s="18">
        <f t="shared" si="9"/>
        <v>318331536.57546496</v>
      </c>
    </row>
    <row r="19" spans="1:8" x14ac:dyDescent="0.4">
      <c r="A19" s="23"/>
      <c r="B19" s="10"/>
      <c r="C19" s="24"/>
      <c r="D19" s="24"/>
      <c r="E19" s="24"/>
      <c r="F19" s="24"/>
      <c r="G19" s="24"/>
      <c r="H19" s="24"/>
    </row>
    <row r="20" spans="1:8" x14ac:dyDescent="0.4">
      <c r="A20" s="25"/>
      <c r="B20" s="8" t="s">
        <v>15</v>
      </c>
      <c r="C20" s="26">
        <f>SUM(C21:C29)</f>
        <v>61148531239.000008</v>
      </c>
      <c r="D20" s="26">
        <f t="shared" ref="D20:H20" si="10">SUM(D21:D29)</f>
        <v>61833394788.876808</v>
      </c>
      <c r="E20" s="26">
        <f t="shared" si="10"/>
        <v>63688396632.543106</v>
      </c>
      <c r="F20" s="26">
        <f t="shared" si="10"/>
        <v>65599048531.519402</v>
      </c>
      <c r="G20" s="26">
        <f t="shared" si="10"/>
        <v>67567019987.464989</v>
      </c>
      <c r="H20" s="26">
        <f t="shared" si="10"/>
        <v>69594030587.088928</v>
      </c>
    </row>
    <row r="21" spans="1:8" x14ac:dyDescent="0.4">
      <c r="A21" s="25"/>
      <c r="B21" s="10" t="s">
        <v>6</v>
      </c>
      <c r="C21" s="19">
        <v>0</v>
      </c>
      <c r="D21" s="19">
        <f t="shared" ref="D21:D29" si="11">C21*1.0112</f>
        <v>0</v>
      </c>
      <c r="E21" s="19">
        <f>D21*1.03</f>
        <v>0</v>
      </c>
      <c r="F21" s="19">
        <f t="shared" ref="F21:H21" si="12">E21*1.03</f>
        <v>0</v>
      </c>
      <c r="G21" s="19">
        <f t="shared" si="12"/>
        <v>0</v>
      </c>
      <c r="H21" s="19">
        <f t="shared" si="12"/>
        <v>0</v>
      </c>
    </row>
    <row r="22" spans="1:8" x14ac:dyDescent="0.4">
      <c r="A22" s="25"/>
      <c r="B22" s="10" t="s">
        <v>7</v>
      </c>
      <c r="C22" s="19">
        <v>0</v>
      </c>
      <c r="D22" s="19">
        <f t="shared" si="11"/>
        <v>0</v>
      </c>
      <c r="E22" s="19">
        <f t="shared" ref="E22:H22" si="13">D22*1.03</f>
        <v>0</v>
      </c>
      <c r="F22" s="19">
        <f t="shared" si="13"/>
        <v>0</v>
      </c>
      <c r="G22" s="19">
        <f t="shared" si="13"/>
        <v>0</v>
      </c>
      <c r="H22" s="19">
        <f t="shared" si="13"/>
        <v>0</v>
      </c>
    </row>
    <row r="23" spans="1:8" x14ac:dyDescent="0.4">
      <c r="A23" s="27"/>
      <c r="B23" s="10" t="s">
        <v>8</v>
      </c>
      <c r="C23" s="19">
        <v>0</v>
      </c>
      <c r="D23" s="19">
        <f t="shared" si="11"/>
        <v>0</v>
      </c>
      <c r="E23" s="19">
        <f t="shared" ref="E23:H23" si="14">D23*1.03</f>
        <v>0</v>
      </c>
      <c r="F23" s="19">
        <f t="shared" si="14"/>
        <v>0</v>
      </c>
      <c r="G23" s="19">
        <f t="shared" si="14"/>
        <v>0</v>
      </c>
      <c r="H23" s="19">
        <f t="shared" si="14"/>
        <v>0</v>
      </c>
    </row>
    <row r="24" spans="1:8" x14ac:dyDescent="0.4">
      <c r="A24" s="23"/>
      <c r="B24" s="10" t="s">
        <v>9</v>
      </c>
      <c r="C24" s="19">
        <v>41419307088.860001</v>
      </c>
      <c r="D24" s="19">
        <f t="shared" si="11"/>
        <v>41883203328.255234</v>
      </c>
      <c r="E24" s="19">
        <f t="shared" ref="E24:H24" si="15">D24*1.03</f>
        <v>43139699428.10289</v>
      </c>
      <c r="F24" s="19">
        <f t="shared" si="15"/>
        <v>44433890410.945976</v>
      </c>
      <c r="G24" s="19">
        <f t="shared" si="15"/>
        <v>45766907123.274353</v>
      </c>
      <c r="H24" s="19">
        <f t="shared" si="15"/>
        <v>47139914336.972588</v>
      </c>
    </row>
    <row r="25" spans="1:8" x14ac:dyDescent="0.4">
      <c r="A25" s="28"/>
      <c r="B25" s="10" t="s">
        <v>10</v>
      </c>
      <c r="C25" s="19">
        <v>56235713.479999997</v>
      </c>
      <c r="D25" s="19">
        <f t="shared" si="11"/>
        <v>56865553.470976003</v>
      </c>
      <c r="E25" s="19">
        <f t="shared" ref="E25:H25" si="16">D25*1.03</f>
        <v>58571520.075105287</v>
      </c>
      <c r="F25" s="19">
        <f t="shared" si="16"/>
        <v>60328665.677358449</v>
      </c>
      <c r="G25" s="19">
        <f t="shared" si="16"/>
        <v>62138525.647679202</v>
      </c>
      <c r="H25" s="19">
        <f t="shared" si="16"/>
        <v>64002681.417109579</v>
      </c>
    </row>
    <row r="26" spans="1:8" x14ac:dyDescent="0.4">
      <c r="A26" s="28"/>
      <c r="B26" s="10" t="s">
        <v>11</v>
      </c>
      <c r="C26" s="19">
        <v>3855396548</v>
      </c>
      <c r="D26" s="19">
        <f t="shared" si="11"/>
        <v>3898576989.3376002</v>
      </c>
      <c r="E26" s="19">
        <f t="shared" ref="E26:H26" si="17">D26*1.03</f>
        <v>4015534299.0177283</v>
      </c>
      <c r="F26" s="19">
        <f t="shared" si="17"/>
        <v>4136000327.9882603</v>
      </c>
      <c r="G26" s="19">
        <f t="shared" si="17"/>
        <v>4260080337.827908</v>
      </c>
      <c r="H26" s="19">
        <f t="shared" si="17"/>
        <v>4387882747.9627457</v>
      </c>
    </row>
    <row r="27" spans="1:8" x14ac:dyDescent="0.4">
      <c r="A27" s="28"/>
      <c r="B27" s="10" t="s">
        <v>12</v>
      </c>
      <c r="C27" s="19">
        <v>0</v>
      </c>
      <c r="D27" s="19">
        <f t="shared" si="11"/>
        <v>0</v>
      </c>
      <c r="E27" s="19">
        <f t="shared" ref="E27:H27" si="18">D27*1.03</f>
        <v>0</v>
      </c>
      <c r="F27" s="19">
        <f t="shared" si="18"/>
        <v>0</v>
      </c>
      <c r="G27" s="19">
        <f t="shared" si="18"/>
        <v>0</v>
      </c>
      <c r="H27" s="19">
        <f t="shared" si="18"/>
        <v>0</v>
      </c>
    </row>
    <row r="28" spans="1:8" x14ac:dyDescent="0.4">
      <c r="A28" s="23"/>
      <c r="B28" s="10" t="s">
        <v>16</v>
      </c>
      <c r="C28" s="19">
        <v>13966187427</v>
      </c>
      <c r="D28" s="19">
        <f t="shared" si="11"/>
        <v>14122608726.182402</v>
      </c>
      <c r="E28" s="19">
        <f t="shared" ref="E28:H28" si="19">D28*1.03</f>
        <v>14546286987.967875</v>
      </c>
      <c r="F28" s="19">
        <f t="shared" si="19"/>
        <v>14982675597.606911</v>
      </c>
      <c r="G28" s="19">
        <f t="shared" si="19"/>
        <v>15432155865.535118</v>
      </c>
      <c r="H28" s="19">
        <f t="shared" si="19"/>
        <v>15895120541.501171</v>
      </c>
    </row>
    <row r="29" spans="1:8" x14ac:dyDescent="0.4">
      <c r="A29" s="23"/>
      <c r="B29" s="10" t="s">
        <v>14</v>
      </c>
      <c r="C29" s="19">
        <v>1851404461.6600001</v>
      </c>
      <c r="D29" s="19">
        <f t="shared" si="11"/>
        <v>1872140191.6305923</v>
      </c>
      <c r="E29" s="19">
        <f t="shared" ref="E29:H29" si="20">D29*1.03</f>
        <v>1928304397.3795102</v>
      </c>
      <c r="F29" s="19">
        <f t="shared" si="20"/>
        <v>1986153529.3008955</v>
      </c>
      <c r="G29" s="19">
        <f t="shared" si="20"/>
        <v>2045738135.1799223</v>
      </c>
      <c r="H29" s="19">
        <f t="shared" si="20"/>
        <v>2107110279.2353201</v>
      </c>
    </row>
    <row r="30" spans="1:8" x14ac:dyDescent="0.4">
      <c r="A30" s="23"/>
      <c r="B30" s="10"/>
      <c r="C30" s="24"/>
      <c r="D30" s="24"/>
      <c r="E30" s="24"/>
      <c r="F30" s="19"/>
      <c r="G30" s="19"/>
      <c r="H30" s="19"/>
    </row>
    <row r="31" spans="1:8" x14ac:dyDescent="0.4">
      <c r="A31" s="23"/>
      <c r="B31" s="8" t="s">
        <v>25</v>
      </c>
      <c r="C31" s="9">
        <f>+C20+C9</f>
        <v>103000967838</v>
      </c>
      <c r="D31" s="9">
        <f t="shared" ref="D31:H31" si="21">+D20+D9</f>
        <v>104159583365</v>
      </c>
      <c r="E31" s="9">
        <f t="shared" si="21"/>
        <v>107284370867</v>
      </c>
      <c r="F31" s="9">
        <f t="shared" si="21"/>
        <v>110502901993</v>
      </c>
      <c r="G31" s="9">
        <f t="shared" si="21"/>
        <v>113817989052</v>
      </c>
      <c r="H31" s="9">
        <f t="shared" si="21"/>
        <v>117232528725</v>
      </c>
    </row>
    <row r="32" spans="1:8" ht="17.399999999999999" thickBot="1" x14ac:dyDescent="0.45">
      <c r="A32" s="23"/>
      <c r="B32" s="11"/>
      <c r="C32" s="12"/>
      <c r="D32" s="12"/>
      <c r="E32" s="12"/>
      <c r="F32" s="12"/>
      <c r="G32" s="12"/>
      <c r="H32" s="12"/>
    </row>
    <row r="33" spans="1:9" x14ac:dyDescent="0.4">
      <c r="A33" s="23"/>
      <c r="B33" s="48"/>
      <c r="C33" s="49"/>
      <c r="D33" s="49"/>
      <c r="E33" s="49"/>
      <c r="F33" s="49"/>
      <c r="G33" s="13"/>
      <c r="H33" s="13"/>
    </row>
    <row r="34" spans="1:9" x14ac:dyDescent="0.4">
      <c r="A34" s="23"/>
      <c r="B34" s="38"/>
      <c r="C34" s="13"/>
      <c r="D34" s="13"/>
      <c r="E34" s="13"/>
      <c r="F34" s="13"/>
      <c r="G34" s="13"/>
      <c r="H34" s="13"/>
    </row>
    <row r="35" spans="1:9" x14ac:dyDescent="0.4">
      <c r="A35" s="23"/>
      <c r="B35" s="38"/>
      <c r="C35" s="13"/>
      <c r="D35" s="13"/>
      <c r="E35" s="13"/>
      <c r="F35" s="13"/>
      <c r="G35" s="13"/>
      <c r="H35" s="13"/>
    </row>
    <row r="36" spans="1:9" x14ac:dyDescent="0.4">
      <c r="A36" s="23"/>
      <c r="B36" s="38"/>
      <c r="C36" s="13"/>
      <c r="D36" s="13"/>
      <c r="E36" s="13"/>
      <c r="F36" s="13"/>
      <c r="G36" s="13"/>
      <c r="H36" s="13"/>
    </row>
    <row r="37" spans="1:9" ht="18" x14ac:dyDescent="0.4">
      <c r="A37" s="29"/>
      <c r="B37" s="36"/>
      <c r="C37" s="35"/>
      <c r="D37" s="35"/>
      <c r="E37" s="35"/>
      <c r="F37" s="35"/>
      <c r="G37" s="35"/>
      <c r="H37" s="35"/>
    </row>
    <row r="38" spans="1:9" ht="18" x14ac:dyDescent="0.4">
      <c r="A38" s="29"/>
      <c r="C38" s="30"/>
      <c r="D38" s="30"/>
      <c r="E38" s="30"/>
      <c r="F38" s="30"/>
      <c r="G38" s="30"/>
      <c r="H38" s="30"/>
    </row>
    <row r="39" spans="1:9" ht="18" x14ac:dyDescent="0.4">
      <c r="A39" s="29"/>
      <c r="C39" s="37"/>
      <c r="D39" s="37"/>
      <c r="E39" s="37"/>
      <c r="F39" s="37"/>
      <c r="G39" s="37"/>
      <c r="H39" s="37"/>
      <c r="I39" s="37"/>
    </row>
    <row r="40" spans="1:9" s="34" customFormat="1" ht="12" x14ac:dyDescent="0.3">
      <c r="A40" s="31"/>
      <c r="B40" s="32"/>
      <c r="C40" s="33"/>
      <c r="D40" s="33"/>
      <c r="E40" s="33"/>
      <c r="F40" s="33"/>
      <c r="G40" s="33"/>
      <c r="H40" s="33"/>
    </row>
    <row r="42" spans="1:9" x14ac:dyDescent="0.4">
      <c r="D42" s="37"/>
      <c r="E42" s="37"/>
      <c r="F42" s="37"/>
      <c r="G42" s="37"/>
      <c r="H42" s="37"/>
    </row>
  </sheetData>
  <mergeCells count="4">
    <mergeCell ref="B5:H5"/>
    <mergeCell ref="B6:H6"/>
    <mergeCell ref="B7:H7"/>
    <mergeCell ref="B33:F33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7B </vt:lpstr>
      <vt:lpstr>'7B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Lic. Iracema</cp:lastModifiedBy>
  <dcterms:created xsi:type="dcterms:W3CDTF">2024-11-14T23:37:25Z</dcterms:created>
  <dcterms:modified xsi:type="dcterms:W3CDTF">2025-01-13T20:45:59Z</dcterms:modified>
</cp:coreProperties>
</file>